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.lopez\Google Drive\Dispense e slide\Seminario Ingegneri Bari - 24 novembre 2015\"/>
    </mc:Choice>
  </mc:AlternateContent>
  <bookViews>
    <workbookView xWindow="0" yWindow="0" windowWidth="20490" windowHeight="7755" tabRatio="504" firstSheet="19" activeTab="20"/>
  </bookViews>
  <sheets>
    <sheet name="Sl. 3-Formule" sheetId="1" r:id="rId1"/>
    <sheet name="Sl. 7-Op. aritmetici" sheetId="2" r:id="rId2"/>
    <sheet name="Sl. 8-Op. confronto" sheetId="3" r:id="rId3"/>
    <sheet name="Sl. 9-Op. concatenazione testo" sheetId="4" r:id="rId4"/>
    <sheet name="Sl. 10-Op. riferimento" sheetId="5" r:id="rId5"/>
    <sheet name="Sl. 13-Parentesi" sheetId="6" r:id="rId6"/>
    <sheet name="Sl. 27-Riferimenti A1" sheetId="7" r:id="rId7"/>
    <sheet name="Sl. 28-Riferimento altro foglio" sheetId="8" r:id="rId8"/>
    <sheet name="Sl. 29...31-Tipi di riferimento" sheetId="9" r:id="rId9"/>
    <sheet name="Sl. 33.1-Riferimenti 3D" sheetId="10" r:id="rId10"/>
    <sheet name="Sl. 33.2-Riferimenti 3D" sheetId="11" r:id="rId11"/>
    <sheet name="Sl. 33.3-Riferimenti 3D" sheetId="12" r:id="rId12"/>
    <sheet name="Sl. 33.4-Riferimenti 3D" sheetId="13" r:id="rId13"/>
    <sheet name="Sl. 36-Stile R1C1" sheetId="14" r:id="rId14"/>
    <sheet name="Sl. 39-Nomi nelle formule" sheetId="15" r:id="rId15"/>
    <sheet name="Sl. 41-Nome di tabella" sheetId="16" r:id="rId16"/>
    <sheet name="Sl. 51-Funzioni Logiche" sheetId="17" r:id="rId17"/>
    <sheet name="Sl. 52-Funzioni Ricerca" sheetId="18" r:id="rId18"/>
    <sheet name="Sl. 53-Funzioni Matematiche" sheetId="19" r:id="rId19"/>
    <sheet name="Sl. 54-Funzioni Statistiche" sheetId="20" r:id="rId20"/>
    <sheet name="Sl. 55-Funzioni Testo" sheetId="21" r:id="rId21"/>
  </sheets>
  <definedNames>
    <definedName name="Iva">3</definedName>
    <definedName name="Prezzo">'Sl. 39-Nomi nelle formule'!$D$12</definedName>
    <definedName name="ProdottoAlfa">PRODUCT('Sl. 39-Nomi nelle formule'!D16,'Sl. 39-Nomi nelle formule'!D17)</definedName>
    <definedName name="ProdottoBeta">PRODUCT('Sl. 39-Nomi nelle formule'!D14,'Sl. 39-Nomi nelle formule'!D15)</definedName>
    <definedName name="Tabella">'Sl. 39-Nomi nelle formule'!$C$4:$G$20</definedName>
    <definedName name="VenditePrimoTrimestre">'Sl. 39-Nomi nelle formule'!$D$11:$D$20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1" l="1"/>
  <c r="A7" i="21"/>
  <c r="A6" i="21"/>
  <c r="A5" i="21"/>
  <c r="A4" i="21"/>
  <c r="A3" i="21"/>
  <c r="D10" i="20"/>
  <c r="D9" i="20"/>
  <c r="D8" i="20"/>
  <c r="D7" i="20"/>
  <c r="D6" i="20"/>
  <c r="D5" i="20"/>
  <c r="D4" i="20"/>
  <c r="D3" i="20"/>
  <c r="D2" i="20"/>
  <c r="D1" i="20"/>
  <c r="D4" i="19"/>
  <c r="D3" i="19"/>
  <c r="D2" i="19"/>
  <c r="F8" i="18"/>
  <c r="F7" i="18"/>
  <c r="F1" i="18"/>
  <c r="F2" i="18"/>
  <c r="C7" i="17" l="1"/>
  <c r="C6" i="17"/>
  <c r="C1" i="17"/>
  <c r="C5" i="17"/>
  <c r="A5" i="17"/>
  <c r="C4" i="17"/>
  <c r="A4" i="17"/>
  <c r="C3" i="17"/>
  <c r="C2" i="17"/>
  <c r="A4" i="15"/>
  <c r="A3" i="15"/>
  <c r="A2" i="15"/>
  <c r="K2" i="14"/>
  <c r="H1" i="14"/>
  <c r="D1" i="14"/>
  <c r="A3" i="14"/>
  <c r="C1" i="12"/>
  <c r="A7" i="9" l="1"/>
  <c r="A5" i="9"/>
  <c r="A3" i="9"/>
  <c r="A1" i="9"/>
  <c r="A1" i="8"/>
  <c r="A2" i="6"/>
  <c r="A1" i="6"/>
  <c r="A2" i="5"/>
  <c r="A1" i="4"/>
  <c r="C6" i="3" l="1"/>
  <c r="C5" i="3"/>
  <c r="C4" i="3"/>
  <c r="C3" i="3"/>
  <c r="C2" i="3"/>
  <c r="C1" i="3"/>
  <c r="A3" i="2"/>
  <c r="A7" i="2"/>
  <c r="A6" i="2"/>
  <c r="A5" i="2"/>
  <c r="A4" i="2"/>
  <c r="A2" i="2"/>
  <c r="A1" i="2"/>
  <c r="A1" i="1"/>
  <c r="N1" i="14"/>
</calcChain>
</file>

<file path=xl/sharedStrings.xml><?xml version="1.0" encoding="utf-8"?>
<sst xmlns="http://schemas.openxmlformats.org/spreadsheetml/2006/main" count="138" uniqueCount="133">
  <si>
    <t>=2*3+5</t>
  </si>
  <si>
    <t>=3+3</t>
  </si>
  <si>
    <t>=3-1</t>
  </si>
  <si>
    <t>=-1</t>
  </si>
  <si>
    <t>=3*3</t>
  </si>
  <si>
    <t>=3/3</t>
  </si>
  <si>
    <t>=20%</t>
  </si>
  <si>
    <t>=3^2</t>
  </si>
  <si>
    <t>Addizione</t>
  </si>
  <si>
    <t>Sottrazione</t>
  </si>
  <si>
    <t>Negazione</t>
  </si>
  <si>
    <t>Moltiplicazione</t>
  </si>
  <si>
    <t>Divisione</t>
  </si>
  <si>
    <t>Percentuale</t>
  </si>
  <si>
    <t>Elevamento a potenza</t>
  </si>
  <si>
    <t>=A1=B1</t>
  </si>
  <si>
    <t>=A2&gt;B2</t>
  </si>
  <si>
    <t>=A3&lt;B3</t>
  </si>
  <si>
    <t>=A4&gt;=B4</t>
  </si>
  <si>
    <t>=A5&lt;=B5</t>
  </si>
  <si>
    <t>=A6&lt;&gt;B6</t>
  </si>
  <si>
    <t>Uguale</t>
  </si>
  <si>
    <t>Maggiore</t>
  </si>
  <si>
    <t>Minore</t>
  </si>
  <si>
    <t>Maggiore o uguale</t>
  </si>
  <si>
    <t>Minore o uguale</t>
  </si>
  <si>
    <t>Diverso</t>
  </si>
  <si>
    <t>="Vento"&amp;"Nord"</t>
  </si>
  <si>
    <t>=SOMMA(B5:B15;D5:D15)</t>
  </si>
  <si>
    <t>B5:B15</t>
  </si>
  <si>
    <t>B7:D7 C6:C8</t>
  </si>
  <si>
    <r>
      <t xml:space="preserve">due punti, </t>
    </r>
    <r>
      <rPr>
        <b/>
        <sz val="11"/>
        <color theme="1"/>
        <rFont val="Calibri"/>
        <family val="2"/>
        <scheme val="minor"/>
      </rPr>
      <t>operatore di intervallo</t>
    </r>
  </si>
  <si>
    <r>
      <t xml:space="preserve">punto e virgola, </t>
    </r>
    <r>
      <rPr>
        <b/>
        <sz val="11"/>
        <color theme="1"/>
        <rFont val="Calibri"/>
        <family val="2"/>
        <scheme val="minor"/>
      </rPr>
      <t>operatore di unione</t>
    </r>
  </si>
  <si>
    <r>
      <t xml:space="preserve">spazio, </t>
    </r>
    <r>
      <rPr>
        <b/>
        <sz val="11"/>
        <color theme="1"/>
        <rFont val="Calibri"/>
        <family val="2"/>
        <scheme val="minor"/>
      </rPr>
      <t>operatore di intersezione</t>
    </r>
  </si>
  <si>
    <t>=5+2*3</t>
  </si>
  <si>
    <t>=(5+2)*3</t>
  </si>
  <si>
    <t>A10</t>
  </si>
  <si>
    <t>A10:A20</t>
  </si>
  <si>
    <t>B15:E15</t>
  </si>
  <si>
    <t>5:5</t>
  </si>
  <si>
    <t>5:10</t>
  </si>
  <si>
    <t>H:H</t>
  </si>
  <si>
    <t>H:J</t>
  </si>
  <si>
    <t>A10:E20</t>
  </si>
  <si>
    <t>='Sl. 13-Parentesi'!A1</t>
  </si>
  <si>
    <t>Riferimento Assoluto</t>
  </si>
  <si>
    <t>Riferimento Relativo</t>
  </si>
  <si>
    <t>Riferimento Misto (righe bloccate)</t>
  </si>
  <si>
    <t>Riferimento Misto (colonne bloccate)</t>
  </si>
  <si>
    <t>=SOMMA('Sl. 33.1-Riferimenti 3D:Sl. 33.3-Riferimenti 3D'!A1)</t>
  </si>
  <si>
    <t>=R[-2]C</t>
  </si>
  <si>
    <t>=R[2]C[2]</t>
  </si>
  <si>
    <t>=R3C8</t>
  </si>
  <si>
    <t>=R[-1]</t>
  </si>
  <si>
    <t>=R</t>
  </si>
  <si>
    <t>=SOMMA(VenditePrimoTrimestre)</t>
  </si>
  <si>
    <t>Riferimento</t>
  </si>
  <si>
    <t>Risultato</t>
  </si>
  <si>
    <t>Formula senza nome</t>
  </si>
  <si>
    <t>Formula con nome</t>
  </si>
  <si>
    <t>=SOMMA(D11:D20)</t>
  </si>
  <si>
    <t>=PRODOTTO(D12;3)</t>
  </si>
  <si>
    <t>=PRODOTTO(Prezzo;Iva)</t>
  </si>
  <si>
    <t>Costante</t>
  </si>
  <si>
    <t>Formula</t>
  </si>
  <si>
    <t>Tabella</t>
  </si>
  <si>
    <t>C4:G20</t>
  </si>
  <si>
    <t>=SOMMA(PRODOTTO(D19;D20);PRODOTTO(D17;D18))</t>
  </si>
  <si>
    <t>=SOMMA(ProdottoAlfa;ProdottoBeta)</t>
  </si>
  <si>
    <t>INSERIRE TABELLA</t>
  </si>
  <si>
    <t>=E(A1=0;B1&lt;&gt;0)</t>
  </si>
  <si>
    <t>E</t>
  </si>
  <si>
    <t>=FALSO</t>
  </si>
  <si>
    <t>=SE(A3&gt;=18;"Maggiorenne";"Minorenne")</t>
  </si>
  <si>
    <t>SE</t>
  </si>
  <si>
    <t>=SE.ERRORE(A4;"Forma indeterminata")</t>
  </si>
  <si>
    <t>SE.ERRORE</t>
  </si>
  <si>
    <t>NON</t>
  </si>
  <si>
    <t>=NON(A5)</t>
  </si>
  <si>
    <t>=O(A1=0;B1&lt;&gt;0)</t>
  </si>
  <si>
    <t>O</t>
  </si>
  <si>
    <t>=VERO</t>
  </si>
  <si>
    <t>Pinco</t>
  </si>
  <si>
    <t>Pallino</t>
  </si>
  <si>
    <t>Ponzio</t>
  </si>
  <si>
    <t>Pilato</t>
  </si>
  <si>
    <t>=CERCA.VERT("Pilato";A1:B4;2;VERO)</t>
  </si>
  <si>
    <t>=CERCA.VERT("Pilato";A1:B4;2;FALSO)</t>
  </si>
  <si>
    <t>=CERCA.ORIZZ("Pilato";A7:D8;2;FALSO)</t>
  </si>
  <si>
    <t>=CERCA.ORIZZ("Pilato";A7:D8;2;VERO)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</si>
  <si>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</si>
  <si>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</si>
  <si>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</si>
  <si>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</si>
  <si>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</si>
  <si>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</si>
  <si>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</si>
  <si>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</si>
  <si>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</si>
  <si>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</si>
  <si>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</si>
  <si>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</si>
  <si>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</t>
  </si>
  <si>
    <t>Importo</t>
  </si>
  <si>
    <t>=SOMMA(B2:B13)</t>
  </si>
  <si>
    <t>=SOMMA.SE(B2:B13;"&lt;=150")</t>
  </si>
  <si>
    <t>=SOMMA.PIÙ.SE(B2:B13;B2:B13;"&gt;100";B2:B13;"&lt;150")</t>
  </si>
  <si>
    <t>Italiano</t>
  </si>
  <si>
    <t>Materia</t>
  </si>
  <si>
    <t>Voto</t>
  </si>
  <si>
    <t>Matematica</t>
  </si>
  <si>
    <t>Fisica</t>
  </si>
  <si>
    <t>Chimica</t>
  </si>
  <si>
    <t>Biologia</t>
  </si>
  <si>
    <t>=MEDIA(B2:B6)</t>
  </si>
  <si>
    <t>=MEDIA.SE(B2:B6;"&gt;7")</t>
  </si>
  <si>
    <t>=MEDIA.PIÙ.SE(B2:B6;B2:B6;"&gt;6";B2:B6;"&lt;10")</t>
  </si>
  <si>
    <t>=CONTA.NUMERI(B1:B6)</t>
  </si>
  <si>
    <t>=CONTA.VALORI(B1:B6)</t>
  </si>
  <si>
    <t>=CONTA.VUOTE(B1:B6)</t>
  </si>
  <si>
    <t>=CONTA.SE(B2:B6;"&lt;9")</t>
  </si>
  <si>
    <t>=CONTA.PIÙ.SE(B2:B6;"&gt;7";B2:B6;"&lt;9")</t>
  </si>
  <si>
    <t>=MAX(B2:B6)</t>
  </si>
  <si>
    <t>=MIN(B2:B6)</t>
  </si>
  <si>
    <t>Ciao</t>
  </si>
  <si>
    <t>a</t>
  </si>
  <si>
    <t>tutti</t>
  </si>
  <si>
    <t>=CONCATENA(A1;" ";B1;" ";C1)</t>
  </si>
  <si>
    <t>=SINISTRA(A1;2)</t>
  </si>
  <si>
    <t>=DESTRA(A1;3)</t>
  </si>
  <si>
    <t>=LUNGHEZZA(A1)</t>
  </si>
  <si>
    <t>=MAIUSC(A1)</t>
  </si>
  <si>
    <t>=MINUSC(A1)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</si>
</sst>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49" fontId="0" fillId="2" borderId="0" xfId="0" applyNumberFormat="1" applyFill="1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3" borderId="0" xfId="0" applyFill="1"/>
    <xf numFmtId="0" fontId="0" fillId="4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49" fontId="0" fillId="2" borderId="0" xfId="0" applyNumberFormat="1" applyFont="1" applyFill="1"/>
    <xf numFmtId="49" fontId="0" fillId="0" borderId="0" xfId="0" applyNumberFormat="1" applyFont="1" applyFill="1"/>
    <xf numFmtId="44" fontId="0" fillId="0" borderId="0" xfId="1" applyFont="1"/>
    <xf numFmtId="44" fontId="1" fillId="0" borderId="0" xfId="1" applyFont="1" applyAlignment="1">
      <alignment horizontal="center"/>
    </xf>
    <xf numFmtId="0" fontId="0" fillId="0" borderId="0" xfId="0" applyFont="1" applyAlignme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" sqref="B1"/>
    </sheetView>
  </sheetViews>
  <sheetFormatPr defaultRowHeight="15" x14ac:dyDescent="0.25"/>
  <sheetData>
    <row r="1" spans="1:2" x14ac:dyDescent="0.25">
      <c r="A1">
        <f>2*3+5</f>
        <v>11</v>
      </c>
      <c r="B1" s="1" t="s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>
        <v>13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"/>
  <sheetViews>
    <sheetView workbookViewId="0">
      <selection activeCell="D1" sqref="D1"/>
    </sheetView>
  </sheetViews>
  <sheetFormatPr defaultRowHeight="15" x14ac:dyDescent="0.25"/>
  <cols>
    <col min="4" max="4" width="56" bestFit="1" customWidth="1"/>
  </cols>
  <sheetData>
    <row r="1" spans="1:4" x14ac:dyDescent="0.25">
      <c r="A1">
        <v>14</v>
      </c>
      <c r="C1">
        <f>SUM('Sl. 33.1-Riferimenti 3D:Sl. 33.3-Riferimenti 3D'!A1)</f>
        <v>39</v>
      </c>
      <c r="D1" s="1" t="s">
        <v>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>
        <v>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N2" sqref="N2"/>
    </sheetView>
  </sheetViews>
  <sheetFormatPr defaultRowHeight="15" x14ac:dyDescent="0.25"/>
  <cols>
    <col min="3" max="3" width="9.140625" style="6"/>
    <col min="7" max="7" width="9.140625" style="6"/>
    <col min="10" max="10" width="9.140625" style="6"/>
    <col min="13" max="13" width="9.140625" style="6"/>
  </cols>
  <sheetData>
    <row r="1" spans="1:15" x14ac:dyDescent="0.25">
      <c r="A1">
        <v>13</v>
      </c>
      <c r="D1">
        <f>F3</f>
        <v>13</v>
      </c>
      <c r="E1" s="1" t="s">
        <v>51</v>
      </c>
      <c r="H1">
        <f>$H$3</f>
        <v>13</v>
      </c>
      <c r="I1" s="1" t="s">
        <v>52</v>
      </c>
      <c r="N1">
        <f ca="1">1:1</f>
        <v>0</v>
      </c>
      <c r="O1" s="1" t="s">
        <v>54</v>
      </c>
    </row>
    <row r="2" spans="1:15" x14ac:dyDescent="0.25">
      <c r="K2">
        <f>1:1</f>
        <v>0</v>
      </c>
      <c r="L2" s="1" t="s">
        <v>53</v>
      </c>
    </row>
    <row r="3" spans="1:15" x14ac:dyDescent="0.25">
      <c r="A3">
        <f>A1</f>
        <v>13</v>
      </c>
      <c r="B3" s="1" t="s">
        <v>50</v>
      </c>
      <c r="F3">
        <v>13</v>
      </c>
      <c r="H3">
        <v>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2" sqref="B2"/>
    </sheetView>
  </sheetViews>
  <sheetFormatPr defaultRowHeight="15" x14ac:dyDescent="0.25"/>
  <cols>
    <col min="1" max="1" width="8.85546875" bestFit="1" customWidth="1"/>
    <col min="2" max="2" width="49.28515625" bestFit="1" customWidth="1"/>
    <col min="3" max="3" width="35.28515625" bestFit="1" customWidth="1"/>
    <col min="4" max="4" width="11.7109375" bestFit="1" customWidth="1"/>
  </cols>
  <sheetData>
    <row r="1" spans="1:4" s="3" customFormat="1" x14ac:dyDescent="0.25">
      <c r="A1" s="8" t="s">
        <v>57</v>
      </c>
      <c r="B1" s="8" t="s">
        <v>58</v>
      </c>
      <c r="C1" s="8" t="s">
        <v>59</v>
      </c>
    </row>
    <row r="2" spans="1:4" x14ac:dyDescent="0.25">
      <c r="A2">
        <f>SUM(VenditePrimoTrimestre)</f>
        <v>55</v>
      </c>
      <c r="B2" s="1" t="s">
        <v>60</v>
      </c>
      <c r="C2" s="1" t="s">
        <v>55</v>
      </c>
      <c r="D2" s="7" t="s">
        <v>56</v>
      </c>
    </row>
    <row r="3" spans="1:4" x14ac:dyDescent="0.25">
      <c r="A3">
        <f>PRODUCT(Prezzo,Iva)</f>
        <v>6</v>
      </c>
      <c r="B3" s="1" t="s">
        <v>61</v>
      </c>
      <c r="C3" s="1" t="s">
        <v>62</v>
      </c>
      <c r="D3" s="7" t="s">
        <v>63</v>
      </c>
    </row>
    <row r="4" spans="1:4" x14ac:dyDescent="0.25">
      <c r="A4">
        <f>SUM(ProdottoAlfa,ProdottoBeta)</f>
        <v>146</v>
      </c>
      <c r="B4" s="1" t="s">
        <v>67</v>
      </c>
      <c r="C4" s="1" t="s">
        <v>68</v>
      </c>
      <c r="D4" s="7" t="s">
        <v>64</v>
      </c>
    </row>
    <row r="5" spans="1:4" x14ac:dyDescent="0.25">
      <c r="B5" s="1" t="s">
        <v>66</v>
      </c>
      <c r="C5" s="1" t="s">
        <v>65</v>
      </c>
      <c r="D5" s="7" t="s">
        <v>65</v>
      </c>
    </row>
    <row r="11" spans="1:4" x14ac:dyDescent="0.25">
      <c r="D11">
        <v>1</v>
      </c>
    </row>
    <row r="12" spans="1:4" x14ac:dyDescent="0.25">
      <c r="D12">
        <v>2</v>
      </c>
    </row>
    <row r="13" spans="1:4" x14ac:dyDescent="0.25">
      <c r="D13">
        <v>3</v>
      </c>
    </row>
    <row r="14" spans="1:4" x14ac:dyDescent="0.25">
      <c r="D14">
        <v>4</v>
      </c>
    </row>
    <row r="15" spans="1:4" x14ac:dyDescent="0.25">
      <c r="D15">
        <v>5</v>
      </c>
    </row>
    <row r="16" spans="1:4" x14ac:dyDescent="0.25">
      <c r="D16">
        <v>6</v>
      </c>
    </row>
    <row r="17" spans="4:4" x14ac:dyDescent="0.25">
      <c r="D17">
        <v>7</v>
      </c>
    </row>
    <row r="18" spans="4:4" x14ac:dyDescent="0.25">
      <c r="D18">
        <v>8</v>
      </c>
    </row>
    <row r="19" spans="4:4" x14ac:dyDescent="0.25">
      <c r="D19">
        <v>9</v>
      </c>
    </row>
    <row r="20" spans="4:4" x14ac:dyDescent="0.25">
      <c r="D20">
        <v>10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E8" sqref="E7:E8"/>
    </sheetView>
  </sheetViews>
  <sheetFormatPr defaultRowHeight="15" x14ac:dyDescent="0.25"/>
  <cols>
    <col min="4" max="4" width="16.85546875" bestFit="1" customWidth="1"/>
  </cols>
  <sheetData>
    <row r="1" spans="4:4" x14ac:dyDescent="0.25">
      <c r="D1" s="7" t="s">
        <v>69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1" sqref="D1"/>
    </sheetView>
  </sheetViews>
  <sheetFormatPr defaultRowHeight="15" x14ac:dyDescent="0.25"/>
  <cols>
    <col min="3" max="3" width="20" bestFit="1" customWidth="1"/>
    <col min="4" max="4" width="38.85546875" style="4" bestFit="1" customWidth="1"/>
    <col min="5" max="5" width="10.42578125" style="8" bestFit="1" customWidth="1"/>
  </cols>
  <sheetData>
    <row r="1" spans="1:5" x14ac:dyDescent="0.25">
      <c r="A1">
        <v>1</v>
      </c>
      <c r="B1">
        <v>2</v>
      </c>
      <c r="C1" t="b">
        <f>AND(A1=0,B1&lt;&gt;0)</f>
        <v>0</v>
      </c>
      <c r="D1" s="9" t="s">
        <v>70</v>
      </c>
      <c r="E1" s="8" t="s">
        <v>71</v>
      </c>
    </row>
    <row r="2" spans="1:5" x14ac:dyDescent="0.25">
      <c r="C2" t="b">
        <f>FALSE</f>
        <v>0</v>
      </c>
      <c r="D2" s="9" t="s">
        <v>72</v>
      </c>
      <c r="E2" s="8" t="b">
        <v>0</v>
      </c>
    </row>
    <row r="3" spans="1:5" x14ac:dyDescent="0.25">
      <c r="A3">
        <v>19</v>
      </c>
      <c r="C3" t="str">
        <f>IF(A3&gt;=18,"Maggiorenne","Minorenne")</f>
        <v>Maggiorenne</v>
      </c>
      <c r="D3" s="9" t="s">
        <v>73</v>
      </c>
      <c r="E3" s="8" t="s">
        <v>74</v>
      </c>
    </row>
    <row r="4" spans="1:5" x14ac:dyDescent="0.25">
      <c r="A4" t="e">
        <f>3/0</f>
        <v>#DIV/0!</v>
      </c>
      <c r="C4" t="str">
        <f>IFERROR(A4,"Forma indeterminata")</f>
        <v>Forma indeterminata</v>
      </c>
      <c r="D4" s="9" t="s">
        <v>75</v>
      </c>
      <c r="E4" s="8" t="s">
        <v>76</v>
      </c>
    </row>
    <row r="5" spans="1:5" x14ac:dyDescent="0.25">
      <c r="A5" t="b">
        <f>FALSE</f>
        <v>0</v>
      </c>
      <c r="C5" t="b">
        <f>NOT(A5)</f>
        <v>1</v>
      </c>
      <c r="D5" s="9" t="s">
        <v>78</v>
      </c>
      <c r="E5" s="8" t="s">
        <v>77</v>
      </c>
    </row>
    <row r="6" spans="1:5" x14ac:dyDescent="0.25">
      <c r="A6">
        <v>1</v>
      </c>
      <c r="B6">
        <v>2</v>
      </c>
      <c r="C6" t="b">
        <f>OR(A1=0,B1&lt;&gt;0)</f>
        <v>1</v>
      </c>
      <c r="D6" s="9" t="s">
        <v>79</v>
      </c>
      <c r="E6" s="8" t="s">
        <v>80</v>
      </c>
    </row>
    <row r="7" spans="1:5" x14ac:dyDescent="0.25">
      <c r="C7" t="b">
        <f>TRUE</f>
        <v>1</v>
      </c>
      <c r="D7" s="9" t="s">
        <v>81</v>
      </c>
      <c r="E7" s="8" t="b">
        <v>1</v>
      </c>
    </row>
    <row r="8" spans="1:5" x14ac:dyDescent="0.25">
      <c r="D8" s="10"/>
    </row>
    <row r="9" spans="1:5" x14ac:dyDescent="0.25">
      <c r="D9" s="1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1" sqref="G1"/>
    </sheetView>
  </sheetViews>
  <sheetFormatPr defaultRowHeight="15" x14ac:dyDescent="0.25"/>
  <cols>
    <col min="7" max="7" width="34.42578125" bestFit="1" customWidth="1"/>
  </cols>
  <sheetData>
    <row r="1" spans="1:7" x14ac:dyDescent="0.25">
      <c r="A1" t="s">
        <v>82</v>
      </c>
      <c r="B1">
        <v>7</v>
      </c>
      <c r="F1">
        <f>VLOOKUP("Pilato",A1:B4,2,FALSE)</f>
        <v>10</v>
      </c>
      <c r="G1" s="9" t="s">
        <v>87</v>
      </c>
    </row>
    <row r="2" spans="1:7" x14ac:dyDescent="0.25">
      <c r="A2" t="s">
        <v>83</v>
      </c>
      <c r="B2">
        <v>8</v>
      </c>
      <c r="F2">
        <f>VLOOKUP("Pilato",A1:B4,2,TRUE)</f>
        <v>8</v>
      </c>
      <c r="G2" s="9" t="s">
        <v>86</v>
      </c>
    </row>
    <row r="3" spans="1:7" x14ac:dyDescent="0.25">
      <c r="A3" t="s">
        <v>84</v>
      </c>
      <c r="B3">
        <v>9</v>
      </c>
    </row>
    <row r="4" spans="1:7" x14ac:dyDescent="0.25">
      <c r="A4" t="s">
        <v>85</v>
      </c>
      <c r="B4">
        <v>10</v>
      </c>
    </row>
    <row r="7" spans="1:7" x14ac:dyDescent="0.25">
      <c r="A7" t="s">
        <v>82</v>
      </c>
      <c r="B7" t="s">
        <v>83</v>
      </c>
      <c r="C7" t="s">
        <v>84</v>
      </c>
      <c r="D7" t="s">
        <v>85</v>
      </c>
      <c r="F7">
        <f>HLOOKUP("Pilato",A7:D8,2,FALSE)</f>
        <v>10</v>
      </c>
      <c r="G7" s="9" t="s">
        <v>88</v>
      </c>
    </row>
    <row r="8" spans="1:7" x14ac:dyDescent="0.25">
      <c r="A8">
        <v>7</v>
      </c>
      <c r="B8">
        <v>8</v>
      </c>
      <c r="C8">
        <v>9</v>
      </c>
      <c r="D8">
        <v>10</v>
      </c>
      <c r="F8">
        <f>HLOOKUP("Pilato",A7:D8,2,TRUE)</f>
        <v>8</v>
      </c>
      <c r="G8" s="9" t="s">
        <v>89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2" sqref="E2"/>
    </sheetView>
  </sheetViews>
  <sheetFormatPr defaultRowHeight="15" x14ac:dyDescent="0.25"/>
  <cols>
    <col min="1" max="1" width="10.42578125" bestFit="1" customWidth="1"/>
    <col min="2" max="2" width="9.42578125" style="11" bestFit="1" customWidth="1"/>
    <col min="4" max="4" width="11" style="11" bestFit="1" customWidth="1"/>
    <col min="5" max="5" width="49.28515625" bestFit="1" customWidth="1"/>
  </cols>
  <sheetData>
    <row r="1" spans="1:5" s="8" customFormat="1" x14ac:dyDescent="0.25">
      <c r="A1" s="8" t="s">
        <v>102</v>
      </c>
      <c r="B1" s="12" t="s">
        <v>103</v>
      </c>
      <c r="D1" s="12"/>
    </row>
    <row r="2" spans="1:5" x14ac:dyDescent="0.25">
      <c r="A2" t="s">
        <v>90</v>
      </c>
      <c r="B2" s="11">
        <v>150</v>
      </c>
      <c r="D2" s="11">
        <f>SUM(B2:B13)</f>
        <v>2850</v>
      </c>
      <c r="E2" s="9" t="s">
        <v>104</v>
      </c>
    </row>
    <row r="3" spans="1:5" x14ac:dyDescent="0.25">
      <c r="A3" t="s">
        <v>91</v>
      </c>
      <c r="B3" s="11">
        <v>200</v>
      </c>
      <c r="D3" s="11">
        <f>SUMIF(B2:B13,"&lt;=150")</f>
        <v>375</v>
      </c>
      <c r="E3" s="9" t="s">
        <v>105</v>
      </c>
    </row>
    <row r="4" spans="1:5" x14ac:dyDescent="0.25">
      <c r="A4" t="s">
        <v>92</v>
      </c>
      <c r="B4" s="11">
        <v>250</v>
      </c>
      <c r="D4" s="11">
        <f>SUMIFS(B2:B13,B2:B13,"&gt;100",B2:B13,"&lt;150")</f>
        <v>125</v>
      </c>
      <c r="E4" s="9" t="s">
        <v>106</v>
      </c>
    </row>
    <row r="5" spans="1:5" x14ac:dyDescent="0.25">
      <c r="A5" t="s">
        <v>93</v>
      </c>
      <c r="B5" s="11">
        <v>300</v>
      </c>
    </row>
    <row r="6" spans="1:5" x14ac:dyDescent="0.25">
      <c r="A6" t="s">
        <v>94</v>
      </c>
      <c r="B6" s="11">
        <v>100</v>
      </c>
    </row>
    <row r="7" spans="1:5" x14ac:dyDescent="0.25">
      <c r="A7" t="s">
        <v>95</v>
      </c>
      <c r="B7" s="11">
        <v>125</v>
      </c>
    </row>
    <row r="8" spans="1:5" x14ac:dyDescent="0.25">
      <c r="A8" t="s">
        <v>96</v>
      </c>
      <c r="B8" s="11">
        <v>175</v>
      </c>
    </row>
    <row r="9" spans="1:5" x14ac:dyDescent="0.25">
      <c r="A9" t="s">
        <v>97</v>
      </c>
      <c r="B9" s="11">
        <v>225</v>
      </c>
    </row>
    <row r="10" spans="1:5" x14ac:dyDescent="0.25">
      <c r="A10" t="s">
        <v>98</v>
      </c>
      <c r="B10" s="11">
        <v>275</v>
      </c>
    </row>
    <row r="11" spans="1:5" x14ac:dyDescent="0.25">
      <c r="A11" t="s">
        <v>99</v>
      </c>
      <c r="B11" s="11">
        <v>325</v>
      </c>
    </row>
    <row r="12" spans="1:5" x14ac:dyDescent="0.25">
      <c r="A12" t="s">
        <v>100</v>
      </c>
      <c r="B12" s="11">
        <v>350</v>
      </c>
    </row>
    <row r="13" spans="1:5" x14ac:dyDescent="0.25">
      <c r="A13" t="s">
        <v>101</v>
      </c>
      <c r="B13" s="11">
        <v>375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1" sqref="B1:B5"/>
    </sheetView>
  </sheetViews>
  <sheetFormatPr defaultRowHeight="15" x14ac:dyDescent="0.25"/>
  <cols>
    <col min="1" max="1" width="15" customWidth="1"/>
    <col min="2" max="2" width="9.140625" style="2"/>
    <col min="3" max="3" width="23.7109375" customWidth="1"/>
  </cols>
  <sheetData>
    <row r="1" spans="1:3" x14ac:dyDescent="0.25">
      <c r="A1" s="3">
        <f>3+3</f>
        <v>6</v>
      </c>
      <c r="B1" s="1" t="s">
        <v>1</v>
      </c>
      <c r="C1" t="s">
        <v>8</v>
      </c>
    </row>
    <row r="2" spans="1:3" x14ac:dyDescent="0.25">
      <c r="A2" s="3">
        <f>3-1</f>
        <v>2</v>
      </c>
      <c r="B2" s="1" t="s">
        <v>2</v>
      </c>
      <c r="C2" t="s">
        <v>9</v>
      </c>
    </row>
    <row r="3" spans="1:3" x14ac:dyDescent="0.25">
      <c r="A3" s="3">
        <f>-1</f>
        <v>-1</v>
      </c>
      <c r="B3" s="1" t="s">
        <v>3</v>
      </c>
      <c r="C3" t="s">
        <v>10</v>
      </c>
    </row>
    <row r="4" spans="1:3" x14ac:dyDescent="0.25">
      <c r="A4" s="3">
        <f>3*3</f>
        <v>9</v>
      </c>
      <c r="B4" s="1" t="s">
        <v>4</v>
      </c>
      <c r="C4" t="s">
        <v>11</v>
      </c>
    </row>
    <row r="5" spans="1:3" x14ac:dyDescent="0.25">
      <c r="A5" s="3">
        <f>3/3</f>
        <v>1</v>
      </c>
      <c r="B5" s="1" t="s">
        <v>5</v>
      </c>
      <c r="C5" t="s">
        <v>12</v>
      </c>
    </row>
    <row r="6" spans="1:3" x14ac:dyDescent="0.25">
      <c r="A6" s="3">
        <f>20%</f>
        <v>0.2</v>
      </c>
      <c r="B6" s="1" t="s">
        <v>6</v>
      </c>
      <c r="C6" t="s">
        <v>13</v>
      </c>
    </row>
    <row r="7" spans="1:3" x14ac:dyDescent="0.25">
      <c r="A7" s="3">
        <f>3^2</f>
        <v>9</v>
      </c>
      <c r="B7" s="1" t="s">
        <v>7</v>
      </c>
      <c r="C7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" sqref="E1"/>
    </sheetView>
  </sheetViews>
  <sheetFormatPr defaultRowHeight="15" x14ac:dyDescent="0.25"/>
  <cols>
    <col min="1" max="1" width="11.42578125" bestFit="1" customWidth="1"/>
    <col min="5" max="5" width="41.7109375" bestFit="1" customWidth="1"/>
  </cols>
  <sheetData>
    <row r="1" spans="1:5" s="8" customFormat="1" x14ac:dyDescent="0.25">
      <c r="A1" s="8" t="s">
        <v>108</v>
      </c>
      <c r="B1" s="8" t="s">
        <v>109</v>
      </c>
      <c r="D1" s="13">
        <f>AVERAGE(B2:B6)</f>
        <v>8</v>
      </c>
      <c r="E1" s="9" t="s">
        <v>114</v>
      </c>
    </row>
    <row r="2" spans="1:5" x14ac:dyDescent="0.25">
      <c r="A2" t="s">
        <v>107</v>
      </c>
      <c r="B2">
        <v>6</v>
      </c>
      <c r="D2">
        <f>AVERAGEIF(B2:B6,"&gt;7")</f>
        <v>9</v>
      </c>
      <c r="E2" s="9" t="s">
        <v>115</v>
      </c>
    </row>
    <row r="3" spans="1:5" x14ac:dyDescent="0.25">
      <c r="A3" t="s">
        <v>110</v>
      </c>
      <c r="B3">
        <v>7</v>
      </c>
      <c r="D3">
        <f>AVERAGEIFS(B2:B6,B2:B6,"&gt;6",B2:B6,"&lt;10")</f>
        <v>8</v>
      </c>
      <c r="E3" s="9" t="s">
        <v>116</v>
      </c>
    </row>
    <row r="4" spans="1:5" x14ac:dyDescent="0.25">
      <c r="A4" t="s">
        <v>111</v>
      </c>
      <c r="B4">
        <v>8</v>
      </c>
      <c r="D4">
        <f>COUNT(B1:B6)</f>
        <v>5</v>
      </c>
      <c r="E4" s="9" t="s">
        <v>117</v>
      </c>
    </row>
    <row r="5" spans="1:5" x14ac:dyDescent="0.25">
      <c r="A5" t="s">
        <v>112</v>
      </c>
      <c r="B5">
        <v>9</v>
      </c>
      <c r="D5">
        <f>COUNTA(B1:B6)</f>
        <v>6</v>
      </c>
      <c r="E5" s="9" t="s">
        <v>118</v>
      </c>
    </row>
    <row r="6" spans="1:5" x14ac:dyDescent="0.25">
      <c r="A6" t="s">
        <v>113</v>
      </c>
      <c r="B6">
        <v>10</v>
      </c>
      <c r="D6">
        <f>COUNTBLANK(B1:B6)</f>
        <v>0</v>
      </c>
      <c r="E6" s="9" t="s">
        <v>119</v>
      </c>
    </row>
    <row r="7" spans="1:5" x14ac:dyDescent="0.25">
      <c r="D7">
        <f>COUNTIF(B2:B6,"&lt;9")</f>
        <v>3</v>
      </c>
      <c r="E7" s="9" t="s">
        <v>120</v>
      </c>
    </row>
    <row r="8" spans="1:5" x14ac:dyDescent="0.25">
      <c r="D8">
        <f>COUNTIFS(B2:B6,"&gt;7",B2:B6,"&lt;9")</f>
        <v>1</v>
      </c>
      <c r="E8" s="9" t="s">
        <v>121</v>
      </c>
    </row>
    <row r="9" spans="1:5" x14ac:dyDescent="0.25">
      <c r="D9">
        <f>MAX(B2:B6)</f>
        <v>10</v>
      </c>
      <c r="E9" s="9" t="s">
        <v>122</v>
      </c>
    </row>
    <row r="10" spans="1:5" x14ac:dyDescent="0.25">
      <c r="D10">
        <f>MIN(B2:B6)</f>
        <v>6</v>
      </c>
      <c r="E10" s="9" t="s">
        <v>123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9" sqref="B9"/>
    </sheetView>
  </sheetViews>
  <sheetFormatPr defaultRowHeight="15" x14ac:dyDescent="0.25"/>
  <cols>
    <col min="1" max="1" width="10.5703125" bestFit="1" customWidth="1"/>
    <col min="2" max="2" width="28.28515625" bestFit="1" customWidth="1"/>
  </cols>
  <sheetData>
    <row r="1" spans="1:3" x14ac:dyDescent="0.25">
      <c r="A1" t="s">
        <v>124</v>
      </c>
      <c r="B1" t="s">
        <v>125</v>
      </c>
      <c r="C1" t="s">
        <v>126</v>
      </c>
    </row>
    <row r="3" spans="1:3" x14ac:dyDescent="0.25">
      <c r="A3" t="str">
        <f>CONCATENATE(A1," ",B1," ",C1)</f>
        <v>Ciao a tutti</v>
      </c>
      <c r="B3" s="9" t="s">
        <v>127</v>
      </c>
    </row>
    <row r="4" spans="1:3" x14ac:dyDescent="0.25">
      <c r="A4" t="str">
        <f>LEFT(A1,2)</f>
        <v>Ci</v>
      </c>
      <c r="B4" s="9" t="s">
        <v>128</v>
      </c>
    </row>
    <row r="5" spans="1:3" x14ac:dyDescent="0.25">
      <c r="A5" t="str">
        <f>RIGHT(A1,3)</f>
        <v>iao</v>
      </c>
      <c r="B5" s="9" t="s">
        <v>129</v>
      </c>
    </row>
    <row r="6" spans="1:3" x14ac:dyDescent="0.25">
      <c r="A6">
        <f>LEN(A1)</f>
        <v>4</v>
      </c>
      <c r="B6" s="9" t="s">
        <v>130</v>
      </c>
    </row>
    <row r="7" spans="1:3" x14ac:dyDescent="0.25">
      <c r="A7" t="str">
        <f>UPPER(A1)</f>
        <v>CIAO</v>
      </c>
      <c r="B7" s="9" t="s">
        <v>131</v>
      </c>
    </row>
    <row r="8" spans="1:3" x14ac:dyDescent="0.25">
      <c r="A8" t="str">
        <f>LOWER(A1)</f>
        <v>ciao</v>
      </c>
      <c r="B8" s="9" t="s">
        <v>132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1" sqref="D1"/>
    </sheetView>
  </sheetViews>
  <sheetFormatPr defaultRowHeight="15" x14ac:dyDescent="0.25"/>
  <cols>
    <col min="5" max="5" width="17.5703125" bestFit="1" customWidth="1"/>
  </cols>
  <sheetData>
    <row r="1" spans="1:5" x14ac:dyDescent="0.25">
      <c r="A1">
        <v>7</v>
      </c>
      <c r="B1">
        <v>5</v>
      </c>
      <c r="C1" t="b">
        <f>A1=B1</f>
        <v>0</v>
      </c>
      <c r="D1" s="1" t="s">
        <v>15</v>
      </c>
      <c r="E1" s="4" t="s">
        <v>21</v>
      </c>
    </row>
    <row r="2" spans="1:5" x14ac:dyDescent="0.25">
      <c r="A2">
        <v>7</v>
      </c>
      <c r="B2">
        <v>5</v>
      </c>
      <c r="C2" t="b">
        <f>A2&gt;B2</f>
        <v>1</v>
      </c>
      <c r="D2" s="1" t="s">
        <v>16</v>
      </c>
      <c r="E2" t="s">
        <v>22</v>
      </c>
    </row>
    <row r="3" spans="1:5" x14ac:dyDescent="0.25">
      <c r="A3">
        <v>7</v>
      </c>
      <c r="B3">
        <v>5</v>
      </c>
      <c r="C3" t="b">
        <f>A3&lt;B3</f>
        <v>0</v>
      </c>
      <c r="D3" s="1" t="s">
        <v>17</v>
      </c>
      <c r="E3" t="s">
        <v>23</v>
      </c>
    </row>
    <row r="4" spans="1:5" x14ac:dyDescent="0.25">
      <c r="A4">
        <v>7</v>
      </c>
      <c r="B4">
        <v>5</v>
      </c>
      <c r="C4" t="b">
        <f>A4&gt;=B4</f>
        <v>1</v>
      </c>
      <c r="D4" s="1" t="s">
        <v>18</v>
      </c>
      <c r="E4" t="s">
        <v>24</v>
      </c>
    </row>
    <row r="5" spans="1:5" x14ac:dyDescent="0.25">
      <c r="A5">
        <v>7</v>
      </c>
      <c r="B5">
        <v>5</v>
      </c>
      <c r="C5" t="b">
        <f>A5&lt;=B5</f>
        <v>0</v>
      </c>
      <c r="D5" s="1" t="s">
        <v>19</v>
      </c>
      <c r="E5" t="s">
        <v>25</v>
      </c>
    </row>
    <row r="6" spans="1:5" x14ac:dyDescent="0.25">
      <c r="A6">
        <v>7</v>
      </c>
      <c r="B6">
        <v>5</v>
      </c>
      <c r="C6" t="b">
        <f>A6&lt;&gt;B6</f>
        <v>1</v>
      </c>
      <c r="D6" s="1" t="s">
        <v>20</v>
      </c>
      <c r="E6" t="s">
        <v>26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" sqref="B1"/>
    </sheetView>
  </sheetViews>
  <sheetFormatPr defaultRowHeight="15" x14ac:dyDescent="0.25"/>
  <cols>
    <col min="1" max="1" width="10.85546875" bestFit="1" customWidth="1"/>
    <col min="2" max="2" width="16.85546875" bestFit="1" customWidth="1"/>
  </cols>
  <sheetData>
    <row r="1" spans="1:2" x14ac:dyDescent="0.25">
      <c r="A1" t="str">
        <f>"Vento"&amp;"Nord"</f>
        <v>VentoNord</v>
      </c>
      <c r="B1" s="1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" sqref="B1"/>
    </sheetView>
  </sheetViews>
  <sheetFormatPr defaultRowHeight="15" x14ac:dyDescent="0.25"/>
  <cols>
    <col min="1" max="1" width="15.42578125" customWidth="1"/>
    <col min="2" max="2" width="23.5703125" bestFit="1" customWidth="1"/>
    <col min="3" max="3" width="33.85546875" bestFit="1" customWidth="1"/>
  </cols>
  <sheetData>
    <row r="1" spans="1:4" x14ac:dyDescent="0.25">
      <c r="B1" s="1" t="s">
        <v>29</v>
      </c>
      <c r="C1" t="s">
        <v>31</v>
      </c>
    </row>
    <row r="2" spans="1:4" x14ac:dyDescent="0.25">
      <c r="A2">
        <f>SUM(B5:B15,D5:D15)</f>
        <v>242</v>
      </c>
      <c r="B2" s="1" t="s">
        <v>28</v>
      </c>
      <c r="C2" t="s">
        <v>32</v>
      </c>
    </row>
    <row r="3" spans="1:4" x14ac:dyDescent="0.25">
      <c r="B3" s="1" t="s">
        <v>30</v>
      </c>
      <c r="C3" t="s">
        <v>33</v>
      </c>
    </row>
    <row r="5" spans="1:4" x14ac:dyDescent="0.25">
      <c r="B5">
        <v>1</v>
      </c>
      <c r="D5">
        <v>11</v>
      </c>
    </row>
    <row r="6" spans="1:4" x14ac:dyDescent="0.25">
      <c r="B6">
        <v>2</v>
      </c>
      <c r="D6">
        <v>12</v>
      </c>
    </row>
    <row r="7" spans="1:4" x14ac:dyDescent="0.25">
      <c r="B7">
        <v>3</v>
      </c>
      <c r="D7">
        <v>13</v>
      </c>
    </row>
    <row r="8" spans="1:4" x14ac:dyDescent="0.25">
      <c r="B8">
        <v>4</v>
      </c>
      <c r="D8">
        <v>14</v>
      </c>
    </row>
    <row r="9" spans="1:4" x14ac:dyDescent="0.25">
      <c r="B9">
        <v>5</v>
      </c>
      <c r="D9">
        <v>15</v>
      </c>
    </row>
    <row r="10" spans="1:4" x14ac:dyDescent="0.25">
      <c r="B10">
        <v>6</v>
      </c>
      <c r="D10">
        <v>16</v>
      </c>
    </row>
    <row r="11" spans="1:4" x14ac:dyDescent="0.25">
      <c r="B11">
        <v>7</v>
      </c>
      <c r="D11">
        <v>17</v>
      </c>
    </row>
    <row r="12" spans="1:4" x14ac:dyDescent="0.25">
      <c r="B12">
        <v>8</v>
      </c>
      <c r="D12">
        <v>18</v>
      </c>
    </row>
    <row r="13" spans="1:4" x14ac:dyDescent="0.25">
      <c r="B13">
        <v>9</v>
      </c>
      <c r="D13">
        <v>19</v>
      </c>
    </row>
    <row r="14" spans="1:4" x14ac:dyDescent="0.25">
      <c r="B14">
        <v>10</v>
      </c>
      <c r="D14">
        <v>20</v>
      </c>
    </row>
    <row r="15" spans="1:4" x14ac:dyDescent="0.25">
      <c r="B15">
        <v>11</v>
      </c>
      <c r="D15">
        <v>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1" sqref="B1"/>
    </sheetView>
  </sheetViews>
  <sheetFormatPr defaultRowHeight="15" x14ac:dyDescent="0.25"/>
  <sheetData>
    <row r="1" spans="1:2" x14ac:dyDescent="0.25">
      <c r="A1">
        <f>5+2*3</f>
        <v>11</v>
      </c>
      <c r="B1" s="1" t="s">
        <v>34</v>
      </c>
    </row>
    <row r="2" spans="1:2" x14ac:dyDescent="0.25">
      <c r="A2">
        <f>(5+2)*3</f>
        <v>21</v>
      </c>
      <c r="B2" s="1" t="s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8"/>
  <sheetViews>
    <sheetView workbookViewId="0">
      <selection activeCell="B1" sqref="B1"/>
    </sheetView>
  </sheetViews>
  <sheetFormatPr defaultRowHeight="15" x14ac:dyDescent="0.25"/>
  <sheetData>
    <row r="1" spans="2:2" x14ac:dyDescent="0.25">
      <c r="B1" s="1" t="s">
        <v>36</v>
      </c>
    </row>
    <row r="2" spans="2:2" x14ac:dyDescent="0.25">
      <c r="B2" s="1" t="s">
        <v>37</v>
      </c>
    </row>
    <row r="3" spans="2:2" x14ac:dyDescent="0.25">
      <c r="B3" s="1" t="s">
        <v>38</v>
      </c>
    </row>
    <row r="4" spans="2:2" x14ac:dyDescent="0.25">
      <c r="B4" s="1" t="s">
        <v>39</v>
      </c>
    </row>
    <row r="5" spans="2:2" x14ac:dyDescent="0.25">
      <c r="B5" s="1" t="s">
        <v>40</v>
      </c>
    </row>
    <row r="6" spans="2:2" x14ac:dyDescent="0.25">
      <c r="B6" s="1" t="s">
        <v>41</v>
      </c>
    </row>
    <row r="7" spans="2:2" x14ac:dyDescent="0.25">
      <c r="B7" s="1" t="s">
        <v>42</v>
      </c>
    </row>
    <row r="8" spans="2:2" x14ac:dyDescent="0.25">
      <c r="B8" s="1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" sqref="B1"/>
    </sheetView>
  </sheetViews>
  <sheetFormatPr defaultRowHeight="15" x14ac:dyDescent="0.25"/>
  <cols>
    <col min="2" max="2" width="19.85546875" bestFit="1" customWidth="1"/>
  </cols>
  <sheetData>
    <row r="1" spans="1:2" x14ac:dyDescent="0.25">
      <c r="A1">
        <f>'Sl. 13-Parentesi'!A1</f>
        <v>11</v>
      </c>
      <c r="B1" s="1" t="s">
        <v>44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" sqref="C1"/>
    </sheetView>
  </sheetViews>
  <sheetFormatPr defaultRowHeight="15" x14ac:dyDescent="0.25"/>
  <cols>
    <col min="3" max="3" width="34.85546875" bestFit="1" customWidth="1"/>
  </cols>
  <sheetData>
    <row r="1" spans="1:7" x14ac:dyDescent="0.25">
      <c r="A1">
        <f>G1</f>
        <v>10</v>
      </c>
      <c r="B1" s="5"/>
      <c r="C1" s="1" t="s">
        <v>46</v>
      </c>
      <c r="G1">
        <v>10</v>
      </c>
    </row>
    <row r="2" spans="1:7" x14ac:dyDescent="0.25">
      <c r="A2" s="5"/>
    </row>
    <row r="3" spans="1:7" x14ac:dyDescent="0.25">
      <c r="A3">
        <f>$G$1</f>
        <v>10</v>
      </c>
      <c r="B3" s="5"/>
      <c r="C3" s="1" t="s">
        <v>45</v>
      </c>
    </row>
    <row r="4" spans="1:7" x14ac:dyDescent="0.25">
      <c r="A4" s="5"/>
    </row>
    <row r="5" spans="1:7" x14ac:dyDescent="0.25">
      <c r="A5">
        <f>G$1</f>
        <v>10</v>
      </c>
      <c r="B5" s="5"/>
      <c r="C5" s="1" t="s">
        <v>47</v>
      </c>
    </row>
    <row r="6" spans="1:7" x14ac:dyDescent="0.25">
      <c r="A6" s="5"/>
    </row>
    <row r="7" spans="1:7" x14ac:dyDescent="0.25">
      <c r="A7">
        <f>$G1</f>
        <v>10</v>
      </c>
      <c r="B7" s="5"/>
      <c r="C7" s="1" t="s">
        <v>48</v>
      </c>
    </row>
    <row r="8" spans="1:7" x14ac:dyDescent="0.25">
      <c r="A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3</vt:i4>
      </vt:variant>
    </vt:vector>
  </HeadingPairs>
  <TitlesOfParts>
    <vt:vector size="24" baseType="lpstr">
      <vt:lpstr>Sl. 3-Formule</vt:lpstr>
      <vt:lpstr>Sl. 7-Op. aritmetici</vt:lpstr>
      <vt:lpstr>Sl. 8-Op. confronto</vt:lpstr>
      <vt:lpstr>Sl. 9-Op. concatenazione testo</vt:lpstr>
      <vt:lpstr>Sl. 10-Op. riferimento</vt:lpstr>
      <vt:lpstr>Sl. 13-Parentesi</vt:lpstr>
      <vt:lpstr>Sl. 27-Riferimenti A1</vt:lpstr>
      <vt:lpstr>Sl. 28-Riferimento altro foglio</vt:lpstr>
      <vt:lpstr>Sl. 29...31-Tipi di riferimento</vt:lpstr>
      <vt:lpstr>Sl. 33.1-Riferimenti 3D</vt:lpstr>
      <vt:lpstr>Sl. 33.2-Riferimenti 3D</vt:lpstr>
      <vt:lpstr>Sl. 33.3-Riferimenti 3D</vt:lpstr>
      <vt:lpstr>Sl. 33.4-Riferimenti 3D</vt:lpstr>
      <vt:lpstr>Sl. 36-Stile R1C1</vt:lpstr>
      <vt:lpstr>Sl. 39-Nomi nelle formule</vt:lpstr>
      <vt:lpstr>Sl. 41-Nome di tabella</vt:lpstr>
      <vt:lpstr>Sl. 51-Funzioni Logiche</vt:lpstr>
      <vt:lpstr>Sl. 52-Funzioni Ricerca</vt:lpstr>
      <vt:lpstr>Sl. 53-Funzioni Matematiche</vt:lpstr>
      <vt:lpstr>Sl. 54-Funzioni Statistiche</vt:lpstr>
      <vt:lpstr>Sl. 55-Funzioni Testo</vt:lpstr>
      <vt:lpstr>Prezzo</vt:lpstr>
      <vt:lpstr>Tabella</vt:lpstr>
      <vt:lpstr>VenditePrimoTrimestre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Ugo Lopez</dc:creator>
  <cp:lastModifiedBy>Ugo Lopez</cp:lastModifiedBy>
  <dcterms:created xsi:type="dcterms:W3CDTF">2015-11-20T19:56:17Z</dcterms:created>
  <dcterms:modified xsi:type="dcterms:W3CDTF">2015-11-24T11:46:40Z</dcterms:modified>
</cp:coreProperties>
</file>